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uranovotny/Desktop/Other/"/>
    </mc:Choice>
  </mc:AlternateContent>
  <xr:revisionPtr revIDLastSave="0" documentId="13_ncr:1_{EEEBABA8-4BA1-D54C-B11B-86998837B991}" xr6:coauthVersionLast="45" xr6:coauthVersionMax="45" xr10:uidLastSave="{00000000-0000-0000-0000-000000000000}"/>
  <bookViews>
    <workbookView xWindow="2220" yWindow="460" windowWidth="26580" windowHeight="15260" xr2:uid="{DFDF070D-FF6D-4ADC-BCD1-0EDDE505D546}"/>
  </bookViews>
  <sheets>
    <sheet name="Income Statemen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8" i="2" l="1"/>
  <c r="Q37" i="2"/>
  <c r="P38" i="2"/>
  <c r="P37" i="2"/>
  <c r="D37" i="2"/>
  <c r="P35" i="2"/>
  <c r="D35" i="2"/>
  <c r="O19" i="2"/>
  <c r="P19" i="2"/>
  <c r="P17" i="2"/>
  <c r="P16" i="2"/>
  <c r="P15" i="2"/>
  <c r="P42" i="2" l="1"/>
  <c r="F38" i="2"/>
  <c r="D38" i="2"/>
  <c r="F37" i="2"/>
  <c r="E42" i="2"/>
  <c r="F42" i="2"/>
  <c r="G42" i="2"/>
  <c r="H42" i="2"/>
  <c r="I42" i="2"/>
  <c r="J42" i="2"/>
  <c r="K42" i="2"/>
  <c r="L42" i="2"/>
  <c r="M42" i="2"/>
  <c r="N42" i="2"/>
  <c r="O42" i="2"/>
  <c r="D42" i="2"/>
  <c r="D19" i="2" l="1"/>
  <c r="N19" i="2" l="1"/>
  <c r="M19" i="2"/>
  <c r="L19" i="2"/>
  <c r="K19" i="2"/>
  <c r="J19" i="2"/>
  <c r="I19" i="2"/>
  <c r="H19" i="2"/>
  <c r="G19" i="2"/>
  <c r="F19" i="2"/>
  <c r="E19" i="2"/>
  <c r="D40" i="2" l="1"/>
  <c r="D45" i="2" s="1"/>
  <c r="P23" i="2"/>
  <c r="P24" i="2"/>
  <c r="P25" i="2"/>
  <c r="P26" i="2"/>
  <c r="P27" i="2"/>
  <c r="P28" i="2"/>
  <c r="P29" i="2"/>
  <c r="P30" i="2"/>
  <c r="P31" i="2"/>
  <c r="P32" i="2"/>
  <c r="P33" i="2"/>
  <c r="P22" i="2"/>
  <c r="O35" i="2"/>
  <c r="O37" i="2" s="1"/>
  <c r="N35" i="2"/>
  <c r="N37" i="2" s="1"/>
  <c r="N38" i="2" s="1"/>
  <c r="M35" i="2"/>
  <c r="M37" i="2" s="1"/>
  <c r="M38" i="2" s="1"/>
  <c r="L35" i="2"/>
  <c r="L37" i="2" s="1"/>
  <c r="L38" i="2" s="1"/>
  <c r="J35" i="2"/>
  <c r="J37" i="2" s="1"/>
  <c r="J38" i="2" s="1"/>
  <c r="K35" i="2"/>
  <c r="K37" i="2" s="1"/>
  <c r="K38" i="2" s="1"/>
  <c r="I35" i="2"/>
  <c r="I37" i="2" s="1"/>
  <c r="I38" i="2" s="1"/>
  <c r="H35" i="2"/>
  <c r="H37" i="2" s="1"/>
  <c r="H38" i="2" s="1"/>
  <c r="G35" i="2"/>
  <c r="G37" i="2" s="1"/>
  <c r="G38" i="2" s="1"/>
  <c r="H40" i="2" l="1"/>
  <c r="H45" i="2" s="1"/>
  <c r="I40" i="2"/>
  <c r="I45" i="2" s="1"/>
  <c r="M40" i="2"/>
  <c r="M45" i="2" s="1"/>
  <c r="F35" i="2"/>
  <c r="J40" i="2" l="1"/>
  <c r="J45" i="2" s="1"/>
  <c r="N40" i="2"/>
  <c r="N45" i="2" s="1"/>
  <c r="K40" i="2"/>
  <c r="K45" i="2" s="1"/>
  <c r="L40" i="2"/>
  <c r="L45" i="2" s="1"/>
  <c r="G40" i="2"/>
  <c r="G45" i="2" s="1"/>
  <c r="F40" i="2"/>
  <c r="F45" i="2" s="1"/>
  <c r="E35" i="2" l="1"/>
  <c r="E37" i="2" s="1"/>
  <c r="E38" i="2" l="1"/>
  <c r="O40" i="2"/>
  <c r="O45" i="2" s="1"/>
  <c r="E40" i="2" l="1"/>
  <c r="E45" i="2" l="1"/>
  <c r="P40" i="2"/>
  <c r="P45" i="2" s="1"/>
</calcChain>
</file>

<file path=xl/sharedStrings.xml><?xml version="1.0" encoding="utf-8"?>
<sst xmlns="http://schemas.openxmlformats.org/spreadsheetml/2006/main" count="45" uniqueCount="44">
  <si>
    <t>Income</t>
  </si>
  <si>
    <t>Expenses</t>
  </si>
  <si>
    <t>Auto Insurance</t>
  </si>
  <si>
    <t>Auto Payments</t>
  </si>
  <si>
    <t>Gas/Fuel</t>
  </si>
  <si>
    <t>Bills/Utilities</t>
  </si>
  <si>
    <t>Groceries &amp; Dining</t>
  </si>
  <si>
    <t>Personal Care</t>
  </si>
  <si>
    <t>Shopping</t>
  </si>
  <si>
    <t>Travel</t>
  </si>
  <si>
    <t>Total Expenses</t>
  </si>
  <si>
    <t>Name</t>
  </si>
  <si>
    <t>Net Income/Loss</t>
  </si>
  <si>
    <t>Medical Expenses</t>
  </si>
  <si>
    <t>Other</t>
  </si>
  <si>
    <t>Income  #1</t>
  </si>
  <si>
    <t>Income #2</t>
  </si>
  <si>
    <t>Income #3</t>
  </si>
  <si>
    <t>Financial Savings Goal/Month</t>
  </si>
  <si>
    <t>Financial Goal</t>
  </si>
  <si>
    <t>Save:</t>
  </si>
  <si>
    <t>Months</t>
  </si>
  <si>
    <t>Amount Remaining After Savings</t>
  </si>
  <si>
    <t>Rent/Mortgage</t>
  </si>
  <si>
    <t>Total 2019</t>
  </si>
  <si>
    <t>February</t>
  </si>
  <si>
    <t>January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</si>
  <si>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</si>
  <si>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</si>
  <si>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</si>
  <si>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</si>
  <si>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</si>
  <si>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</si>
  <si>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</si>
  <si>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</si>
  <si>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</si>
  <si>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</si>
  <si>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Income Statement</t>
  </si>
  <si>
    <t>Total Income</t>
  </si>
  <si>
    <t>Income/Loss Before Taxes</t>
  </si>
  <si>
    <t>Income Tax Expense</t>
  </si>
  <si>
    <t>Tax Rate (as a %)</t>
  </si>
  <si>
    <t>Home Supplies</t>
  </si>
  <si>
    <t>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</si>
</sst>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43" fontId="0" fillId="0" borderId="0" xfId="1" applyFont="1"/>
    <xf numFmtId="0" fontId="3" fillId="0" borderId="0" xfId="0" applyFont="1" applyAlignment="1">
      <alignment horizontal="center"/>
    </xf>
    <xf numFmtId="43" fontId="0" fillId="0" borderId="1" xfId="1" applyFont="1" applyBorder="1"/>
    <xf numFmtId="43" fontId="4" fillId="0" borderId="0" xfId="1" applyFont="1" applyAlignment="1">
      <alignment horizontal="center"/>
    </xf>
    <xf numFmtId="14" fontId="4" fillId="0" borderId="0" xfId="1" applyNumberFormat="1" applyFont="1" applyAlignment="1">
      <alignment horizontal="center"/>
    </xf>
    <xf numFmtId="43" fontId="0" fillId="0" borderId="0" xfId="0" applyNumberFormat="1"/>
    <xf numFmtId="0" fontId="2" fillId="2" borderId="4" xfId="0" applyFont="1" applyFill="1" applyBorder="1" applyAlignment="1">
      <alignment horizontal="left"/>
    </xf>
    <xf numFmtId="43" fontId="0" fillId="2" borderId="5" xfId="1" applyFont="1" applyFill="1" applyBorder="1" applyAlignment="1">
      <alignment horizontal="righ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0" fillId="0" borderId="0" xfId="0" applyFont="1" applyFill="1"/>
    <xf numFmtId="0" fontId="0" fillId="0" borderId="0" xfId="0" applyFill="1"/>
    <xf numFmtId="0" fontId="2" fillId="2" borderId="0" xfId="0" applyFont="1" applyFill="1" applyBorder="1" applyAlignment="1">
      <alignment horizontal="left"/>
    </xf>
    <xf numFmtId="0" fontId="0" fillId="2" borderId="5" xfId="1" applyNumberFormat="1" applyFont="1" applyFill="1" applyBorder="1" applyAlignment="1">
      <alignment horizontal="right"/>
    </xf>
    <xf numFmtId="9" fontId="0" fillId="2" borderId="7" xfId="2" applyFont="1" applyFill="1" applyBorder="1" applyAlignment="1">
      <alignment horizontal="right"/>
    </xf>
    <xf numFmtId="9" fontId="0" fillId="0" borderId="0" xfId="2" applyFont="1" applyFill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3" fontId="0" fillId="0" borderId="0" xfId="0" applyNumberFormat="1" applyFill="1"/>
  </cellXfs>
  <cellStyles count="3">
    <cellStyle name="Comma" xfId="1" builtinId="3"/>
    <cellStyle name="Normal" xfId="0" builtinId="0"/>
    <cellStyle name="Percent" xfId="2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5A3B4-F5C3-4F8C-8B4F-A1B25C438F0A}">
  <dimension ref="A1:S48"/>
  <sheetViews>
    <sheetView tabSelected="1" zoomScale="110" zoomScaleNormal="110" workbookViewId="0">
      <selection activeCell="B4" sqref="B4"/>
    </sheetView>
  </sheetViews>
  <sheetFormatPr baseColWidth="10" defaultColWidth="8.83203125" defaultRowHeight="15" x14ac:dyDescent="0.2"/>
  <cols>
    <col min="1" max="1" width="14.83203125" customWidth="1"/>
    <col min="2" max="2" width="20.1640625" bestFit="1" customWidth="1"/>
    <col min="3" max="3" width="1.6640625" customWidth="1"/>
    <col min="4" max="16" width="20.6640625" style="3" bestFit="1" customWidth="1"/>
  </cols>
  <sheetData>
    <row r="1" spans="1:16" x14ac:dyDescent="0.2">
      <c r="A1" s="12" t="s">
        <v>11</v>
      </c>
    </row>
    <row r="2" spans="1:16" x14ac:dyDescent="0.2">
      <c r="A2" s="1">
        <v>2020</v>
      </c>
      <c r="B2" s="14"/>
    </row>
    <row r="3" spans="1:16" x14ac:dyDescent="0.2">
      <c r="A3" s="1" t="s">
        <v>37</v>
      </c>
    </row>
    <row r="5" spans="1:16" x14ac:dyDescent="0.2">
      <c r="A5" s="19" t="s">
        <v>19</v>
      </c>
      <c r="B5" s="20"/>
    </row>
    <row r="6" spans="1:16" x14ac:dyDescent="0.2">
      <c r="A6" s="9" t="s">
        <v>20</v>
      </c>
      <c r="B6" s="10">
        <v>5000</v>
      </c>
    </row>
    <row r="7" spans="1:16" x14ac:dyDescent="0.2">
      <c r="A7" s="15" t="s">
        <v>21</v>
      </c>
      <c r="B7" s="16">
        <v>24</v>
      </c>
    </row>
    <row r="8" spans="1:16" x14ac:dyDescent="0.2">
      <c r="A8" s="11" t="s">
        <v>41</v>
      </c>
      <c r="B8" s="17">
        <v>0.24</v>
      </c>
    </row>
    <row r="12" spans="1:16" ht="18" x14ac:dyDescent="0.35">
      <c r="A12" s="1" t="s">
        <v>0</v>
      </c>
      <c r="D12" s="7" t="s">
        <v>26</v>
      </c>
      <c r="E12" s="7" t="s">
        <v>25</v>
      </c>
      <c r="F12" s="7" t="s">
        <v>27</v>
      </c>
      <c r="G12" s="7" t="s">
        <v>28</v>
      </c>
      <c r="H12" s="7" t="s">
        <v>29</v>
      </c>
      <c r="I12" s="7" t="s">
        <v>30</v>
      </c>
      <c r="J12" s="7" t="s">
        <v>31</v>
      </c>
      <c r="K12" s="7" t="s">
        <v>32</v>
      </c>
      <c r="L12" s="7" t="s">
        <v>33</v>
      </c>
      <c r="M12" s="7" t="s">
        <v>34</v>
      </c>
      <c r="N12" s="7" t="s">
        <v>35</v>
      </c>
      <c r="O12" s="7" t="s">
        <v>36</v>
      </c>
      <c r="P12" s="6" t="s">
        <v>24</v>
      </c>
    </row>
    <row r="14" spans="1:16" x14ac:dyDescent="0.2">
      <c r="B14" s="4" t="s">
        <v>0</v>
      </c>
    </row>
    <row r="15" spans="1:16" x14ac:dyDescent="0.2">
      <c r="B15" t="s">
        <v>15</v>
      </c>
      <c r="D15" s="3">
        <v>1100</v>
      </c>
      <c r="E15" s="3">
        <v>900</v>
      </c>
      <c r="F15" s="3">
        <v>1500</v>
      </c>
      <c r="P15" s="3">
        <f>SUM(D15:O15)</f>
        <v>3500</v>
      </c>
    </row>
    <row r="16" spans="1:16" x14ac:dyDescent="0.2">
      <c r="B16" t="s">
        <v>16</v>
      </c>
      <c r="D16" s="3">
        <v>500</v>
      </c>
      <c r="E16" s="3">
        <v>500</v>
      </c>
      <c r="F16" s="3">
        <v>500</v>
      </c>
      <c r="P16" s="3">
        <f>SUM(D16:O16)</f>
        <v>1500</v>
      </c>
    </row>
    <row r="17" spans="1:18" x14ac:dyDescent="0.2">
      <c r="B17" t="s">
        <v>17</v>
      </c>
      <c r="D17" s="3">
        <v>400</v>
      </c>
      <c r="E17" s="3">
        <v>400</v>
      </c>
      <c r="F17" s="3">
        <v>400</v>
      </c>
      <c r="P17" s="3">
        <f>SUM(D17:O17)</f>
        <v>1200</v>
      </c>
    </row>
    <row r="19" spans="1:18" ht="16" thickBot="1" x14ac:dyDescent="0.25">
      <c r="B19" t="s">
        <v>38</v>
      </c>
      <c r="D19" s="5">
        <f>SUM(D15:D17)</f>
        <v>2000</v>
      </c>
      <c r="E19" s="5">
        <f t="shared" ref="E19:P19" si="0">SUM(E15:E17)</f>
        <v>1800</v>
      </c>
      <c r="F19" s="5">
        <f t="shared" si="0"/>
        <v>2400</v>
      </c>
      <c r="G19" s="5">
        <f t="shared" si="0"/>
        <v>0</v>
      </c>
      <c r="H19" s="5">
        <f t="shared" si="0"/>
        <v>0</v>
      </c>
      <c r="I19" s="5">
        <f t="shared" si="0"/>
        <v>0</v>
      </c>
      <c r="J19" s="5">
        <f t="shared" si="0"/>
        <v>0</v>
      </c>
      <c r="K19" s="5">
        <f t="shared" si="0"/>
        <v>0</v>
      </c>
      <c r="L19" s="5">
        <f t="shared" si="0"/>
        <v>0</v>
      </c>
      <c r="M19" s="5">
        <f t="shared" si="0"/>
        <v>0</v>
      </c>
      <c r="N19" s="5">
        <f t="shared" si="0"/>
        <v>0</v>
      </c>
      <c r="O19" s="5">
        <f>SUM(O15:O17)</f>
        <v>0</v>
      </c>
      <c r="P19" s="5">
        <f>SUM(P15:P17)</f>
        <v>6200</v>
      </c>
    </row>
    <row r="20" spans="1:18" ht="16" thickTop="1" x14ac:dyDescent="0.2"/>
    <row r="21" spans="1:18" x14ac:dyDescent="0.2">
      <c r="A21" s="2" t="s">
        <v>1</v>
      </c>
    </row>
    <row r="22" spans="1:18" x14ac:dyDescent="0.2">
      <c r="B22" t="s">
        <v>23</v>
      </c>
      <c r="D22" s="3">
        <v>400</v>
      </c>
      <c r="E22" s="3">
        <v>400</v>
      </c>
      <c r="F22" s="3">
        <v>400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f t="shared" ref="P22:P33" si="1">SUM(D22:O22)</f>
        <v>1200</v>
      </c>
      <c r="R22" s="8"/>
    </row>
    <row r="23" spans="1:18" x14ac:dyDescent="0.2">
      <c r="B23" t="s">
        <v>2</v>
      </c>
      <c r="D23" s="3">
        <v>100</v>
      </c>
      <c r="E23" s="3">
        <v>100</v>
      </c>
      <c r="F23" s="3">
        <v>100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f t="shared" si="1"/>
        <v>300</v>
      </c>
      <c r="R23" s="8"/>
    </row>
    <row r="24" spans="1:18" x14ac:dyDescent="0.2">
      <c r="B24" t="s">
        <v>3</v>
      </c>
      <c r="D24" s="3">
        <v>200</v>
      </c>
      <c r="E24" s="3">
        <v>200</v>
      </c>
      <c r="F24" s="3">
        <v>200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f t="shared" si="1"/>
        <v>600</v>
      </c>
      <c r="R24" s="8"/>
    </row>
    <row r="25" spans="1:18" x14ac:dyDescent="0.2">
      <c r="B25" t="s">
        <v>4</v>
      </c>
      <c r="D25" s="3">
        <v>90</v>
      </c>
      <c r="E25" s="3">
        <v>90</v>
      </c>
      <c r="F25" s="3">
        <v>90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f t="shared" si="1"/>
        <v>270</v>
      </c>
      <c r="R25" s="8"/>
    </row>
    <row r="26" spans="1:18" x14ac:dyDescent="0.2">
      <c r="B26" t="s">
        <v>5</v>
      </c>
      <c r="D26" s="3">
        <v>250</v>
      </c>
      <c r="E26" s="3">
        <v>250</v>
      </c>
      <c r="F26" s="3">
        <v>250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f t="shared" si="1"/>
        <v>750</v>
      </c>
      <c r="R26" s="8"/>
    </row>
    <row r="27" spans="1:18" x14ac:dyDescent="0.2">
      <c r="B27" t="s">
        <v>6</v>
      </c>
      <c r="D27" s="3">
        <v>300</v>
      </c>
      <c r="E27" s="3">
        <v>300</v>
      </c>
      <c r="F27" s="3">
        <v>300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f t="shared" si="1"/>
        <v>900</v>
      </c>
      <c r="R27" s="8"/>
    </row>
    <row r="28" spans="1:18" x14ac:dyDescent="0.2">
      <c r="B28" t="s">
        <v>42</v>
      </c>
      <c r="D28" s="3">
        <v>50</v>
      </c>
      <c r="E28" s="3">
        <v>50</v>
      </c>
      <c r="F28" s="3">
        <v>50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f t="shared" si="1"/>
        <v>150</v>
      </c>
      <c r="R28" s="8"/>
    </row>
    <row r="29" spans="1:18" x14ac:dyDescent="0.2">
      <c r="B29" t="s">
        <v>7</v>
      </c>
      <c r="D29" s="3">
        <v>100</v>
      </c>
      <c r="E29" s="3">
        <v>100</v>
      </c>
      <c r="F29" s="3">
        <v>100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f t="shared" si="1"/>
        <v>300</v>
      </c>
      <c r="R29" s="8"/>
    </row>
    <row r="30" spans="1:18" x14ac:dyDescent="0.2">
      <c r="B30" t="s">
        <v>8</v>
      </c>
      <c r="D30" s="3">
        <v>200</v>
      </c>
      <c r="E30" s="3">
        <v>50</v>
      </c>
      <c r="F30" s="3">
        <v>200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f t="shared" si="1"/>
        <v>450</v>
      </c>
      <c r="R30" s="8"/>
    </row>
    <row r="31" spans="1:18" x14ac:dyDescent="0.2">
      <c r="B31" t="s">
        <v>9</v>
      </c>
      <c r="D31" s="3">
        <v>100</v>
      </c>
      <c r="E31" s="3">
        <v>100</v>
      </c>
      <c r="F31" s="3">
        <v>100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f t="shared" si="1"/>
        <v>300</v>
      </c>
      <c r="R31" s="8"/>
    </row>
    <row r="32" spans="1:18" x14ac:dyDescent="0.2">
      <c r="B32" t="s">
        <v>13</v>
      </c>
      <c r="D32" s="3">
        <v>50</v>
      </c>
      <c r="E32" s="3">
        <v>50</v>
      </c>
      <c r="F32" s="3">
        <v>50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f t="shared" si="1"/>
        <v>150</v>
      </c>
      <c r="R32" s="8"/>
    </row>
    <row r="33" spans="1:19" x14ac:dyDescent="0.2">
      <c r="B33" t="s">
        <v>14</v>
      </c>
      <c r="D33" s="3">
        <v>20</v>
      </c>
      <c r="E33" s="3">
        <v>20</v>
      </c>
      <c r="F33" s="3">
        <v>20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f t="shared" si="1"/>
        <v>60</v>
      </c>
      <c r="R33" s="8"/>
    </row>
    <row r="35" spans="1:19" ht="16" thickBot="1" x14ac:dyDescent="0.25">
      <c r="B35" t="s">
        <v>10</v>
      </c>
      <c r="D35" s="5">
        <f>SUM(D22:D33)</f>
        <v>1860</v>
      </c>
      <c r="E35" s="5">
        <f t="shared" ref="D35:P35" si="2">SUM(E22:E33)</f>
        <v>1710</v>
      </c>
      <c r="F35" s="5">
        <f t="shared" si="2"/>
        <v>1860</v>
      </c>
      <c r="G35" s="5">
        <f t="shared" si="2"/>
        <v>0</v>
      </c>
      <c r="H35" s="5">
        <f t="shared" si="2"/>
        <v>0</v>
      </c>
      <c r="I35" s="5">
        <f t="shared" si="2"/>
        <v>0</v>
      </c>
      <c r="J35" s="5">
        <f t="shared" si="2"/>
        <v>0</v>
      </c>
      <c r="K35" s="5">
        <f t="shared" si="2"/>
        <v>0</v>
      </c>
      <c r="L35" s="5">
        <f t="shared" si="2"/>
        <v>0</v>
      </c>
      <c r="M35" s="5">
        <f t="shared" si="2"/>
        <v>0</v>
      </c>
      <c r="N35" s="5">
        <f t="shared" si="2"/>
        <v>0</v>
      </c>
      <c r="O35" s="5">
        <f t="shared" si="2"/>
        <v>0</v>
      </c>
      <c r="P35" s="5">
        <f>SUM(P22:P33)</f>
        <v>5430</v>
      </c>
    </row>
    <row r="36" spans="1:19" ht="16" thickTop="1" x14ac:dyDescent="0.2"/>
    <row r="37" spans="1:19" s="14" customFormat="1" x14ac:dyDescent="0.2">
      <c r="A37" s="13" t="s">
        <v>39</v>
      </c>
      <c r="D37" s="3">
        <f>D19-D35</f>
        <v>140</v>
      </c>
      <c r="E37" s="3">
        <f t="shared" ref="E37:O37" si="3">E19-E35</f>
        <v>90</v>
      </c>
      <c r="F37" s="3">
        <f t="shared" si="3"/>
        <v>540</v>
      </c>
      <c r="G37" s="3">
        <f t="shared" si="3"/>
        <v>0</v>
      </c>
      <c r="H37" s="3">
        <f t="shared" si="3"/>
        <v>0</v>
      </c>
      <c r="I37" s="3">
        <f t="shared" si="3"/>
        <v>0</v>
      </c>
      <c r="J37" s="3">
        <f t="shared" si="3"/>
        <v>0</v>
      </c>
      <c r="K37" s="3">
        <f t="shared" si="3"/>
        <v>0</v>
      </c>
      <c r="L37" s="3">
        <f t="shared" si="3"/>
        <v>0</v>
      </c>
      <c r="M37" s="3">
        <f t="shared" si="3"/>
        <v>0</v>
      </c>
      <c r="N37" s="3">
        <f t="shared" si="3"/>
        <v>0</v>
      </c>
      <c r="O37" s="3">
        <f t="shared" si="3"/>
        <v>0</v>
      </c>
      <c r="P37" s="3">
        <f>SUM(D37:O37)</f>
        <v>770</v>
      </c>
      <c r="Q37" s="21">
        <f>(P19-P35)-P37</f>
        <v>0</v>
      </c>
      <c r="R37" s="14" t="s">
        <v>43</v>
      </c>
    </row>
    <row r="38" spans="1:19" x14ac:dyDescent="0.2">
      <c r="A38" t="s">
        <v>40</v>
      </c>
      <c r="D38" s="3">
        <f>D37*$B$8</f>
        <v>33.6</v>
      </c>
      <c r="E38" s="3">
        <f t="shared" ref="E38:N38" si="4">E37*$B$8</f>
        <v>21.599999999999998</v>
      </c>
      <c r="F38" s="3">
        <f t="shared" si="4"/>
        <v>129.6</v>
      </c>
      <c r="G38" s="3">
        <f t="shared" si="4"/>
        <v>0</v>
      </c>
      <c r="H38" s="3">
        <f t="shared" si="4"/>
        <v>0</v>
      </c>
      <c r="I38" s="3">
        <f t="shared" si="4"/>
        <v>0</v>
      </c>
      <c r="J38" s="3">
        <f t="shared" si="4"/>
        <v>0</v>
      </c>
      <c r="K38" s="3">
        <f t="shared" si="4"/>
        <v>0</v>
      </c>
      <c r="L38" s="3">
        <f t="shared" si="4"/>
        <v>0</v>
      </c>
      <c r="M38" s="3">
        <f t="shared" si="4"/>
        <v>0</v>
      </c>
      <c r="N38" s="3">
        <f t="shared" si="4"/>
        <v>0</v>
      </c>
      <c r="O38" s="3">
        <f>O37*$B$8</f>
        <v>0</v>
      </c>
      <c r="P38" s="3">
        <f>SUM(D38:O38)</f>
        <v>184.8</v>
      </c>
    </row>
    <row r="40" spans="1:19" x14ac:dyDescent="0.2">
      <c r="A40" t="s">
        <v>12</v>
      </c>
      <c r="D40" s="3">
        <f>D37-D38</f>
        <v>106.4</v>
      </c>
      <c r="E40" s="3">
        <f t="shared" ref="E40:O40" si="5">E37-E38</f>
        <v>68.400000000000006</v>
      </c>
      <c r="F40" s="3">
        <f t="shared" si="5"/>
        <v>410.4</v>
      </c>
      <c r="G40" s="3">
        <f t="shared" si="5"/>
        <v>0</v>
      </c>
      <c r="H40" s="3">
        <f t="shared" si="5"/>
        <v>0</v>
      </c>
      <c r="I40" s="3">
        <f t="shared" si="5"/>
        <v>0</v>
      </c>
      <c r="J40" s="3">
        <f t="shared" si="5"/>
        <v>0</v>
      </c>
      <c r="K40" s="3">
        <f t="shared" si="5"/>
        <v>0</v>
      </c>
      <c r="L40" s="3">
        <f t="shared" si="5"/>
        <v>0</v>
      </c>
      <c r="M40" s="3">
        <f t="shared" si="5"/>
        <v>0</v>
      </c>
      <c r="N40" s="3">
        <f t="shared" si="5"/>
        <v>0</v>
      </c>
      <c r="O40" s="3">
        <f t="shared" si="5"/>
        <v>0</v>
      </c>
      <c r="P40" s="3">
        <f>SUM(D40:O40)</f>
        <v>585.20000000000005</v>
      </c>
    </row>
    <row r="42" spans="1:19" x14ac:dyDescent="0.2">
      <c r="A42" t="s">
        <v>18</v>
      </c>
      <c r="D42" s="3">
        <f>($B$6)/(($B$7))</f>
        <v>208.33333333333334</v>
      </c>
      <c r="E42" s="3">
        <f t="shared" ref="E42:O42" si="6">($B$6)/(($B$7))</f>
        <v>208.33333333333334</v>
      </c>
      <c r="F42" s="3">
        <f t="shared" si="6"/>
        <v>208.33333333333334</v>
      </c>
      <c r="G42" s="3">
        <f t="shared" si="6"/>
        <v>208.33333333333334</v>
      </c>
      <c r="H42" s="3">
        <f t="shared" si="6"/>
        <v>208.33333333333334</v>
      </c>
      <c r="I42" s="3">
        <f t="shared" si="6"/>
        <v>208.33333333333334</v>
      </c>
      <c r="J42" s="3">
        <f t="shared" si="6"/>
        <v>208.33333333333334</v>
      </c>
      <c r="K42" s="3">
        <f t="shared" si="6"/>
        <v>208.33333333333334</v>
      </c>
      <c r="L42" s="3">
        <f t="shared" si="6"/>
        <v>208.33333333333334</v>
      </c>
      <c r="M42" s="3">
        <f t="shared" si="6"/>
        <v>208.33333333333334</v>
      </c>
      <c r="N42" s="3">
        <f t="shared" si="6"/>
        <v>208.33333333333334</v>
      </c>
      <c r="O42" s="3">
        <f t="shared" si="6"/>
        <v>208.33333333333334</v>
      </c>
      <c r="P42" s="3">
        <f>SUM(D42:O42)</f>
        <v>2500</v>
      </c>
      <c r="Q42" s="3"/>
      <c r="R42" s="3"/>
      <c r="S42" s="3"/>
    </row>
    <row r="45" spans="1:19" x14ac:dyDescent="0.2">
      <c r="A45" t="s">
        <v>22</v>
      </c>
      <c r="D45" s="3">
        <f>D40-D42</f>
        <v>-101.93333333333334</v>
      </c>
      <c r="E45" s="3">
        <f t="shared" ref="E45:O45" si="7">E40-E42</f>
        <v>-139.93333333333334</v>
      </c>
      <c r="F45" s="3">
        <f t="shared" si="7"/>
        <v>202.06666666666663</v>
      </c>
      <c r="G45" s="3">
        <f t="shared" si="7"/>
        <v>-208.33333333333334</v>
      </c>
      <c r="H45" s="3">
        <f t="shared" si="7"/>
        <v>-208.33333333333334</v>
      </c>
      <c r="I45" s="3">
        <f t="shared" si="7"/>
        <v>-208.33333333333334</v>
      </c>
      <c r="J45" s="3">
        <f t="shared" si="7"/>
        <v>-208.33333333333334</v>
      </c>
      <c r="K45" s="3">
        <f t="shared" si="7"/>
        <v>-208.33333333333334</v>
      </c>
      <c r="L45" s="3">
        <f t="shared" si="7"/>
        <v>-208.33333333333334</v>
      </c>
      <c r="M45" s="3">
        <f t="shared" si="7"/>
        <v>-208.33333333333334</v>
      </c>
      <c r="N45" s="3">
        <f t="shared" si="7"/>
        <v>-208.33333333333334</v>
      </c>
      <c r="O45" s="3">
        <f t="shared" si="7"/>
        <v>-208.33333333333334</v>
      </c>
      <c r="P45" s="3">
        <f>P40-P42</f>
        <v>-1914.8</v>
      </c>
    </row>
    <row r="48" spans="1:19" x14ac:dyDescent="0.2">
      <c r="B48" s="14"/>
      <c r="C48" s="14"/>
      <c r="D48" s="18"/>
    </row>
  </sheetData>
  <mergeCells count="1">
    <mergeCell ref="A5:B5"/>
  </mergeCells>
  <conditionalFormatting sqref="D45:P45">
    <cfRule type="cellIs" dxfId="3" priority="39" operator="greaterThan">
      <formula>0</formula>
    </cfRule>
    <cfRule type="cellIs" dxfId="2" priority="40" operator="lessThan">
      <formula>0</formula>
    </cfRule>
  </conditionalFormatting>
  <conditionalFormatting sqref="D40:P40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Statement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Novotny</dc:creator>
  <cp:lastModifiedBy>Laura Novotny</cp:lastModifiedBy>
  <dcterms:created xsi:type="dcterms:W3CDTF">2018-10-16T20:14:33Z</dcterms:created>
  <dcterms:modified xsi:type="dcterms:W3CDTF">2020-03-26T15:42:22Z</dcterms:modified>
</cp:coreProperties>
</file>